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5" i="1" l="1"/>
  <c r="B8" i="1" l="1"/>
  <c r="B6" i="1"/>
  <c r="B7" i="1" l="1"/>
  <c r="B11" i="1" s="1"/>
  <c r="B9" i="1"/>
  <c r="B10" i="1"/>
</calcChain>
</file>

<file path=xl/sharedStrings.xml><?xml version="1.0" encoding="utf-8"?>
<sst xmlns="http://schemas.openxmlformats.org/spreadsheetml/2006/main" count="13" uniqueCount="13">
  <si>
    <t>текущий ремонт</t>
  </si>
  <si>
    <r>
      <t>Средства, израсходованные на физическое воспитание и спорт в расчете на 1 студента очной формы обучения (в т.ч. на строительство, капитальный и текущий ремонты спортсооружений, приобретение спортивного инвентаря и спортивной формы, командировки на соревнования (100 000 руб. на 1 чел. - 100 </t>
    </r>
    <r>
      <rPr>
        <i/>
        <sz val="12"/>
        <color rgb="FF000000"/>
        <rFont val="Times New Roman"/>
        <family val="1"/>
        <charset val="204"/>
      </rPr>
      <t>баллов</t>
    </r>
    <r>
      <rPr>
        <sz val="12"/>
        <color rgb="FF000000"/>
        <rFont val="Times New Roman"/>
        <family val="1"/>
        <charset val="204"/>
      </rPr>
      <t>)</t>
    </r>
  </si>
  <si>
    <t>Итого:</t>
  </si>
  <si>
    <t>На 01.10.2021г., руб</t>
  </si>
  <si>
    <t>строительство</t>
  </si>
  <si>
    <t>капитальный ремонт</t>
  </si>
  <si>
    <t>приобретение спортивного инвентаря (каф.физ.воспитания+спо)</t>
  </si>
  <si>
    <t>командировки на соревнования(командировочные Запорожцева, контракты на проживане и питание по соревнованиям)</t>
  </si>
  <si>
    <t>спортивное судейство (контракты на судей)</t>
  </si>
  <si>
    <t>содержание спортивных объектов (ТО бассейна, лаб. исследования, средства обработки и др.)</t>
  </si>
  <si>
    <t>мед. Услуги(тесты на короновирус спортсменам и мед.сестра)</t>
  </si>
  <si>
    <t>вентилятор фильтрующий, фены (оборудование в бассейн)</t>
  </si>
  <si>
    <t xml:space="preserve">Контингент очной формы обучения, ВПО-1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</si>
</sst>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left" wrapText="1"/>
    </xf>
    <xf numFmtId="4" fontId="4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4" fontId="4" fillId="0" borderId="1" xfId="0" applyNumberFormat="1" applyFont="1" applyFill="1" applyBorder="1"/>
    <xf numFmtId="0" fontId="0" fillId="0" borderId="1" xfId="0" applyFill="1" applyBorder="1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abSelected="1" workbookViewId="0">
      <selection activeCell="C11" sqref="C11"/>
    </sheetView>
  </sheetViews>
  <sheetFormatPr defaultRowHeight="15" x14ac:dyDescent="0.25"/>
  <cols>
    <col min="1" max="1" width="52.5703125" customWidth="1"/>
    <col min="2" max="2" width="15.28515625" customWidth="1"/>
    <col min="3" max="3" width="13.5703125" customWidth="1"/>
  </cols>
  <sheetData>
    <row r="1" spans="1:3" ht="115.5" customHeight="1" x14ac:dyDescent="0.25">
      <c r="A1" s="1" t="s">
        <v>1</v>
      </c>
      <c r="B1" s="2" t="s">
        <v>3</v>
      </c>
      <c r="C1" s="3" t="s">
        <v>12</v>
      </c>
    </row>
    <row r="2" spans="1:3" ht="21.75" customHeight="1" x14ac:dyDescent="0.25">
      <c r="A2" s="13" t="s">
        <v>4</v>
      </c>
      <c r="B2" s="8">
        <v>0</v>
      </c>
      <c r="C2" s="3"/>
    </row>
    <row r="3" spans="1:3" ht="22.5" customHeight="1" x14ac:dyDescent="0.25">
      <c r="A3" s="13" t="s">
        <v>5</v>
      </c>
      <c r="B3" s="8">
        <v>0</v>
      </c>
      <c r="C3" s="3"/>
    </row>
    <row r="4" spans="1:3" ht="15.75" x14ac:dyDescent="0.25">
      <c r="A4" s="4" t="s">
        <v>0</v>
      </c>
      <c r="B4" s="8">
        <v>0</v>
      </c>
      <c r="C4" s="6"/>
    </row>
    <row r="5" spans="1:3" ht="31.5" x14ac:dyDescent="0.25">
      <c r="A5" s="7" t="s">
        <v>6</v>
      </c>
      <c r="B5" s="8">
        <f>13880+87000</f>
        <v>100880</v>
      </c>
      <c r="C5" s="6"/>
    </row>
    <row r="6" spans="1:3" ht="47.25" x14ac:dyDescent="0.25">
      <c r="A6" s="14" t="s">
        <v>7</v>
      </c>
      <c r="B6" s="11">
        <f>67500+472500+2800</f>
        <v>542800</v>
      </c>
      <c r="C6" s="12"/>
    </row>
    <row r="7" spans="1:3" ht="15.75" x14ac:dyDescent="0.25">
      <c r="A7" s="5" t="s">
        <v>8</v>
      </c>
      <c r="B7" s="8">
        <f>8625+17250+6034+6034+6034+8625+8625+15517+6034+6034+6034+8625</f>
        <v>103471</v>
      </c>
      <c r="C7" s="6"/>
    </row>
    <row r="8" spans="1:3" ht="31.5" x14ac:dyDescent="0.25">
      <c r="A8" s="7" t="s">
        <v>9</v>
      </c>
      <c r="B8" s="8">
        <f>54065.21+30000+108000+63000+43300+4160+7650+1120.85+10379.5</f>
        <v>321675.55999999994</v>
      </c>
      <c r="C8" s="6"/>
    </row>
    <row r="9" spans="1:3" ht="31.5" x14ac:dyDescent="0.25">
      <c r="A9" s="7" t="s">
        <v>10</v>
      </c>
      <c r="B9" s="8">
        <f>16200+15000+54000</f>
        <v>85200</v>
      </c>
      <c r="C9" s="6"/>
    </row>
    <row r="10" spans="1:3" ht="31.5" x14ac:dyDescent="0.25">
      <c r="A10" s="7" t="s">
        <v>11</v>
      </c>
      <c r="B10" s="8">
        <f>7689.02+16374</f>
        <v>24063.02</v>
      </c>
      <c r="C10" s="6"/>
    </row>
    <row r="11" spans="1:3" ht="15.75" x14ac:dyDescent="0.25">
      <c r="A11" s="9" t="s">
        <v>2</v>
      </c>
      <c r="B11" s="10">
        <f>SUM(B4:B10)</f>
        <v>1178089.58</v>
      </c>
      <c r="C11" s="9">
        <v>4485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2022-05-20T12:57:42Z</dcterms:modified>
</cp:coreProperties>
</file>